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zuki_Ito\Desktop\確定保険料算定基礎賃金集計表（H29年度）\"/>
    </mc:Choice>
  </mc:AlternateContent>
  <bookViews>
    <workbookView xWindow="3165" yWindow="1905" windowWidth="12060" windowHeight="8490"/>
  </bookViews>
  <sheets>
    <sheet name="平成29年度" sheetId="1" r:id="rId1"/>
    <sheet name="雇用保険料免除高年齢労働者" sheetId="3" r:id="rId2"/>
  </sheets>
  <definedNames>
    <definedName name="_xlnm._FilterDatabase" localSheetId="0" hidden="1">平成29年度!$B$1:$AK$10</definedName>
    <definedName name="_xlnm.Print_Area" localSheetId="0">平成29年度!$B$1:$AK$44</definedName>
  </definedNames>
  <calcPr calcId="152511"/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  <c r="C11" i="3"/>
  <c r="C12" i="3"/>
  <c r="C13" i="3"/>
  <c r="C14" i="3"/>
  <c r="W16" i="1"/>
  <c r="X16" i="1"/>
  <c r="AF16" i="1"/>
  <c r="AG16" i="1"/>
  <c r="W17" i="1"/>
  <c r="X17" i="1"/>
  <c r="AF17" i="1"/>
  <c r="AD35" i="1"/>
  <c r="AG17" i="1"/>
  <c r="W18" i="1"/>
  <c r="X18" i="1"/>
  <c r="AF18" i="1"/>
  <c r="AG18" i="1"/>
  <c r="AG33" i="1"/>
  <c r="W19" i="1"/>
  <c r="X19" i="1"/>
  <c r="AF19" i="1"/>
  <c r="AG19" i="1"/>
  <c r="W20" i="1"/>
  <c r="X20" i="1"/>
  <c r="AF20" i="1"/>
  <c r="AG20" i="1"/>
  <c r="W21" i="1"/>
  <c r="X21" i="1"/>
  <c r="AF21" i="1"/>
  <c r="AG21" i="1"/>
  <c r="W22" i="1"/>
  <c r="X22" i="1"/>
  <c r="AF22" i="1"/>
  <c r="AG22" i="1"/>
  <c r="W23" i="1"/>
  <c r="X23" i="1"/>
  <c r="AF23" i="1"/>
  <c r="AG23" i="1"/>
  <c r="W24" i="1"/>
  <c r="X24" i="1"/>
  <c r="AF24" i="1"/>
  <c r="AG24" i="1"/>
  <c r="W25" i="1"/>
  <c r="X25" i="1"/>
  <c r="AF25" i="1"/>
  <c r="AG25" i="1"/>
  <c r="W26" i="1"/>
  <c r="X26" i="1"/>
  <c r="AF26" i="1"/>
  <c r="AG26" i="1"/>
  <c r="W27" i="1"/>
  <c r="X27" i="1"/>
  <c r="AF27" i="1"/>
  <c r="AG27" i="1"/>
  <c r="W28" i="1"/>
  <c r="X28" i="1"/>
  <c r="AF28" i="1"/>
  <c r="AG28" i="1"/>
  <c r="W29" i="1"/>
  <c r="X29" i="1"/>
  <c r="AF29" i="1"/>
  <c r="AG29" i="1"/>
  <c r="W30" i="1"/>
  <c r="X30" i="1"/>
  <c r="AF30" i="1"/>
  <c r="AG30" i="1"/>
  <c r="W31" i="1"/>
  <c r="X31" i="1"/>
  <c r="AF31" i="1"/>
  <c r="AG31" i="1"/>
  <c r="AG39" i="1"/>
  <c r="H32" i="1"/>
  <c r="O32" i="1"/>
  <c r="V32" i="1"/>
  <c r="AA32" i="1"/>
  <c r="AD32" i="1"/>
  <c r="AJ33" i="1"/>
  <c r="AD36" i="1"/>
  <c r="AD39" i="1"/>
  <c r="AA39" i="1"/>
  <c r="X33" i="1"/>
  <c r="V39" i="1"/>
  <c r="M35" i="1"/>
</calcChain>
</file>

<file path=xl/sharedStrings.xml><?xml version="1.0" encoding="utf-8"?>
<sst xmlns="http://schemas.openxmlformats.org/spreadsheetml/2006/main" count="107" uniqueCount="65">
  <si>
    <t>確定保険料算定基礎賃金集計表</t>
    <rPh sb="0" eb="2">
      <t>カクテイ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3">
      <t>シュウケイ</t>
    </rPh>
    <rPh sb="13" eb="14">
      <t>ヒョウ</t>
    </rPh>
    <phoneticPr fontId="2"/>
  </si>
  <si>
    <t>　　　区　　分　　　　　　　月　　別</t>
    <rPh sb="3" eb="4">
      <t>ク</t>
    </rPh>
    <rPh sb="6" eb="7">
      <t>ブン</t>
    </rPh>
    <rPh sb="14" eb="15">
      <t>ツキ</t>
    </rPh>
    <rPh sb="17" eb="18">
      <t>ベツ</t>
    </rPh>
    <phoneticPr fontId="2"/>
  </si>
  <si>
    <t>労災保険対象労働者数及び賃金</t>
    <rPh sb="0" eb="2">
      <t>ロウサイ</t>
    </rPh>
    <rPh sb="2" eb="4">
      <t>ホケン</t>
    </rPh>
    <rPh sb="4" eb="6">
      <t>タイショウ</t>
    </rPh>
    <rPh sb="6" eb="9">
      <t>ロウドウシャ</t>
    </rPh>
    <rPh sb="9" eb="10">
      <t>スウ</t>
    </rPh>
    <rPh sb="10" eb="11">
      <t>オヨ</t>
    </rPh>
    <rPh sb="12" eb="14">
      <t>チンギン</t>
    </rPh>
    <phoneticPr fontId="2"/>
  </si>
  <si>
    <t>雇用保険対象被保険者数及び賃金</t>
    <rPh sb="0" eb="2">
      <t>コヨウ</t>
    </rPh>
    <rPh sb="2" eb="4">
      <t>ホケン</t>
    </rPh>
    <rPh sb="4" eb="6">
      <t>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2"/>
  </si>
  <si>
    <t>①常用労働者</t>
    <rPh sb="1" eb="3">
      <t>ジョウヨウ</t>
    </rPh>
    <rPh sb="3" eb="6">
      <t>ロウドウシャ</t>
    </rPh>
    <phoneticPr fontId="2"/>
  </si>
  <si>
    <t>②役員で労働者扱いの者</t>
    <rPh sb="1" eb="3">
      <t>ヤクイン</t>
    </rPh>
    <rPh sb="4" eb="7">
      <t>ロウドウシャ</t>
    </rPh>
    <rPh sb="7" eb="8">
      <t>アツカ</t>
    </rPh>
    <rPh sb="10" eb="11">
      <t>モノ</t>
    </rPh>
    <phoneticPr fontId="2"/>
  </si>
  <si>
    <t>③臨時労働者</t>
    <rPh sb="1" eb="3">
      <t>リンジ</t>
    </rPh>
    <rPh sb="3" eb="6">
      <t>ロウドウシャ</t>
    </rPh>
    <phoneticPr fontId="2"/>
  </si>
  <si>
    <t>合計</t>
    <rPh sb="0" eb="2">
      <t>ゴウケイ</t>
    </rPh>
    <phoneticPr fontId="2"/>
  </si>
  <si>
    <t>⑤被保険者</t>
    <rPh sb="1" eb="5">
      <t>ヒホケンシャ</t>
    </rPh>
    <phoneticPr fontId="2"/>
  </si>
  <si>
    <t>⑥</t>
    <phoneticPr fontId="2"/>
  </si>
  <si>
    <t>役員で被保険者扱いの者</t>
    <rPh sb="0" eb="2">
      <t>ヤクイン</t>
    </rPh>
    <rPh sb="3" eb="7">
      <t>ヒホケンシャ</t>
    </rPh>
    <rPh sb="7" eb="8">
      <t>アツカ</t>
    </rPh>
    <rPh sb="10" eb="11">
      <t>モノ</t>
    </rPh>
    <phoneticPr fontId="2"/>
  </si>
  <si>
    <t>⑧うち高年齢労働者分</t>
    <rPh sb="3" eb="6">
      <t>コウネンレイ</t>
    </rPh>
    <rPh sb="6" eb="9">
      <t>ロウドウシャ</t>
    </rPh>
    <rPh sb="9" eb="10">
      <t>ブン</t>
    </rPh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</si>
  <si>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</si>
  <si>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</si>
  <si>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>1ヶ月平均使用労働者数</t>
    <rPh sb="2" eb="3">
      <t>ゲツ</t>
    </rPh>
    <rPh sb="3" eb="5">
      <t>ヘイキン</t>
    </rPh>
    <rPh sb="5" eb="7">
      <t>シヨウ</t>
    </rPh>
    <rPh sb="7" eb="10">
      <t>ロウドウシャ</t>
    </rPh>
    <rPh sb="10" eb="11">
      <t>スウ</t>
    </rPh>
    <phoneticPr fontId="2"/>
  </si>
  <si>
    <t>月平均被保険者数</t>
    <rPh sb="0" eb="3">
      <t>ツキヘイキン</t>
    </rPh>
    <rPh sb="3" eb="7">
      <t>ヒホケンシャ</t>
    </rPh>
    <rPh sb="7" eb="8">
      <t>スウ</t>
    </rPh>
    <phoneticPr fontId="2"/>
  </si>
  <si>
    <t>月平均高年齢労働者数</t>
    <rPh sb="0" eb="3">
      <t>ツキヘイキン</t>
    </rPh>
    <rPh sb="3" eb="6">
      <t>コウネンレイ</t>
    </rPh>
    <rPh sb="6" eb="9">
      <t>ロウドウシャ</t>
    </rPh>
    <rPh sb="9" eb="10">
      <t>スウ</t>
    </rPh>
    <phoneticPr fontId="2"/>
  </si>
  <si>
    <t>労災保険分</t>
  </si>
  <si>
    <t>雇用保険分</t>
  </si>
  <si>
    <t>⑨の合計額の1,000円未満を切り捨てた額</t>
    <rPh sb="2" eb="4">
      <t>ゴウケイ</t>
    </rPh>
    <rPh sb="4" eb="5">
      <t>ガク</t>
    </rPh>
    <rPh sb="7" eb="12">
      <t>０００エン</t>
    </rPh>
    <rPh sb="12" eb="14">
      <t>ミマン</t>
    </rPh>
    <rPh sb="15" eb="16">
      <t>キ</t>
    </rPh>
    <rPh sb="17" eb="18">
      <t>ス</t>
    </rPh>
    <rPh sb="20" eb="21">
      <t>ガク</t>
    </rPh>
    <phoneticPr fontId="2"/>
  </si>
  <si>
    <t>千円</t>
    <rPh sb="0" eb="2">
      <t>センエン</t>
    </rPh>
    <phoneticPr fontId="2"/>
  </si>
  <si>
    <t>④</t>
    <phoneticPr fontId="2"/>
  </si>
  <si>
    <t>⑦</t>
    <phoneticPr fontId="2"/>
  </si>
  <si>
    <t>(①+②+③)</t>
    <phoneticPr fontId="2"/>
  </si>
  <si>
    <t>(⑤+⑥)</t>
    <phoneticPr fontId="2"/>
  </si>
  <si>
    <t>⑨</t>
    <phoneticPr fontId="2"/>
  </si>
  <si>
    <t>⑩</t>
    <phoneticPr fontId="2"/>
  </si>
  <si>
    <t>⑪</t>
    <phoneticPr fontId="2"/>
  </si>
  <si>
    <t>⑩-⑪</t>
    <phoneticPr fontId="2"/>
  </si>
  <si>
    <t>１．一括納付</t>
    <rPh sb="2" eb="4">
      <t>イッカツ</t>
    </rPh>
    <rPh sb="4" eb="6">
      <t>ノウフ</t>
    </rPh>
    <phoneticPr fontId="2"/>
  </si>
  <si>
    <t>２．分割(３回)</t>
    <rPh sb="2" eb="4">
      <t>ブンカツ</t>
    </rPh>
    <rPh sb="6" eb="7">
      <t>カイ</t>
    </rPh>
    <phoneticPr fontId="2"/>
  </si>
  <si>
    <t>１．前年と同様</t>
    <rPh sb="2" eb="4">
      <t>ゼンネン</t>
    </rPh>
    <rPh sb="5" eb="7">
      <t>ドウヨウ</t>
    </rPh>
    <phoneticPr fontId="2"/>
  </si>
  <si>
    <t>２．前年と変わる</t>
    <rPh sb="2" eb="4">
      <t>ゼンネン</t>
    </rPh>
    <rPh sb="5" eb="6">
      <t>カ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</si>
  <si>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</si>
  <si>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</si>
  <si>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１．該当する</t>
    <rPh sb="2" eb="4">
      <t>ガイトウ</t>
    </rPh>
    <phoneticPr fontId="2"/>
  </si>
  <si>
    <t>２．該当しない</t>
    <rPh sb="2" eb="4">
      <t>ガイトウ</t>
    </rPh>
    <phoneticPr fontId="2"/>
  </si>
  <si>
    <t>⑩合計額の１，０００円
   未満を切り捨てた額</t>
    <phoneticPr fontId="2"/>
  </si>
  <si>
    <t>⑪高年齢労働者分の1,000円
   未満を切り捨てた額</t>
    <rPh sb="1" eb="4">
      <t>コウネンレイ</t>
    </rPh>
    <rPh sb="4" eb="7">
      <t>ロウドウシャ</t>
    </rPh>
    <rPh sb="7" eb="8">
      <t>ブン</t>
    </rPh>
    <phoneticPr fontId="2"/>
  </si>
  <si>
    <t>賞与</t>
    <rPh sb="0" eb="2">
      <t>ショウヨ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</si>
  <si>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</si>
  <si>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</si>
  <si>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</si>
  <si>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</si>
  <si>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</si>
  <si>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</si>
  <si>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</si>
  <si>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枝番号</t>
    <rPh sb="0" eb="1">
      <t>エダ</t>
    </rPh>
    <rPh sb="1" eb="3">
      <t>バンゴウ</t>
    </rPh>
    <phoneticPr fontId="2"/>
  </si>
  <si>
    <t>円</t>
  </si>
  <si>
    <t>人</t>
  </si>
  <si>
    <t>人</t>
    <phoneticPr fontId="2"/>
  </si>
  <si>
    <t>Ⅰ.事業所名</t>
    <rPh sb="2" eb="5">
      <t>ジギョウショ</t>
    </rPh>
    <rPh sb="5" eb="6">
      <t>メイ</t>
    </rPh>
    <phoneticPr fontId="2"/>
  </si>
  <si>
    <t>Ⅱ.労働保険番号</t>
    <rPh sb="2" eb="4">
      <t>ロウドウ</t>
    </rPh>
    <rPh sb="4" eb="6">
      <t>ホケン</t>
    </rPh>
    <rPh sb="6" eb="8">
      <t>バンゴウ</t>
    </rPh>
    <phoneticPr fontId="2"/>
  </si>
  <si>
    <t>Ⅲ.事業の概要</t>
    <rPh sb="2" eb="4">
      <t>ジギョウ</t>
    </rPh>
    <rPh sb="5" eb="7">
      <t>ガイヨウ</t>
    </rPh>
    <phoneticPr fontId="2"/>
  </si>
  <si>
    <t>Ⅵ.延納の申請</t>
    <rPh sb="2" eb="4">
      <t>エンノウ</t>
    </rPh>
    <rPh sb="5" eb="7">
      <t>シンセイ</t>
    </rPh>
    <phoneticPr fontId="2"/>
  </si>
  <si>
    <t>Ⅳ.特掲事業</t>
    <rPh sb="2" eb="3">
      <t>トク</t>
    </rPh>
    <rPh sb="3" eb="4">
      <t>ケイ</t>
    </rPh>
    <rPh sb="4" eb="6">
      <t>ジギョウ</t>
    </rPh>
    <phoneticPr fontId="2"/>
  </si>
  <si>
    <t>Ⅴ.新年度賃金見込額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2"/>
  </si>
  <si>
    <t>出向者</t>
    <rPh sb="0" eb="3">
      <t>シュッコウシャ</t>
    </rPh>
    <phoneticPr fontId="2"/>
  </si>
  <si>
    <t>全日本社会保険労務士法人</t>
  </si>
  <si>
    <t>※ 下記のⅠ～Ⅵは同封しております「労働保険料算定基礎賃金等の報告」を基に入力して下さい。</t>
    <rPh sb="2" eb="4">
      <t>カキ</t>
    </rPh>
    <rPh sb="9" eb="11">
      <t>ドウフウ</t>
    </rPh>
    <rPh sb="18" eb="20">
      <t>ロウドウ</t>
    </rPh>
    <rPh sb="20" eb="23">
      <t>ホケンリョウ</t>
    </rPh>
    <rPh sb="23" eb="25">
      <t>サンテイ</t>
    </rPh>
    <rPh sb="25" eb="27">
      <t>キソ</t>
    </rPh>
    <rPh sb="27" eb="29">
      <t>チンギン</t>
    </rPh>
    <rPh sb="29" eb="30">
      <t>ナド</t>
    </rPh>
    <rPh sb="31" eb="33">
      <t>ホウコク</t>
    </rPh>
    <rPh sb="35" eb="36">
      <t>モト</t>
    </rPh>
    <rPh sb="37" eb="39">
      <t>ニュウリョク</t>
    </rPh>
    <rPh sb="41" eb="42">
      <t>クダ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</si>
  <si>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</si>
  <si>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</si>
  <si>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</si>
  <si>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※雇用保険料免除高年齢労働者の氏名、生年月日を入力してください。</t>
    <rPh sb="1" eb="3">
      <t>コヨウ</t>
    </rPh>
    <rPh sb="3" eb="6">
      <t>ホケンリョウ</t>
    </rPh>
    <rPh sb="6" eb="8">
      <t>メンジョ</t>
    </rPh>
    <rPh sb="8" eb="11">
      <t>コウネンレイ</t>
    </rPh>
    <rPh sb="11" eb="14">
      <t>ロウドウシャ</t>
    </rPh>
    <rPh sb="15" eb="17">
      <t>シメイ</t>
    </rPh>
    <rPh sb="18" eb="20">
      <t>セイネン</t>
    </rPh>
    <rPh sb="20" eb="22">
      <t>ガッピ</t>
    </rPh>
    <rPh sb="23" eb="25">
      <t>ニュウリョク</t>
    </rPh>
    <phoneticPr fontId="2"/>
  </si>
  <si>
    <t>　ＴＥＬ：050－3820－6540　ＦＡＸ：03－5829－4933 　Email：2018nenko@allnipponsr.com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</si>
</sst>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00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11"/>
      <name val="Century"/>
      <family val="1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3" fillId="0" borderId="0" xfId="0" applyNumberFormat="1" applyFont="1" applyBorder="1">
      <alignment vertical="center"/>
    </xf>
    <xf numFmtId="41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38" fontId="3" fillId="2" borderId="15" xfId="0" applyNumberFormat="1" applyFont="1" applyFill="1" applyBorder="1">
      <alignment vertical="center"/>
    </xf>
    <xf numFmtId="41" fontId="5" fillId="2" borderId="3" xfId="0" applyNumberFormat="1" applyFont="1" applyFill="1" applyBorder="1">
      <alignment vertical="center"/>
    </xf>
    <xf numFmtId="177" fontId="3" fillId="2" borderId="15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38" fontId="3" fillId="2" borderId="15" xfId="0" applyNumberFormat="1" applyFont="1" applyFill="1" applyBorder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38" fontId="3" fillId="3" borderId="15" xfId="0" applyNumberFormat="1" applyFont="1" applyFill="1" applyBorder="1" applyAlignment="1" applyProtection="1">
      <alignment horizontal="center" vertical="center"/>
      <protection locked="0"/>
    </xf>
    <xf numFmtId="38" fontId="3" fillId="3" borderId="5" xfId="0" applyNumberFormat="1" applyFont="1" applyFill="1" applyBorder="1" applyAlignment="1" applyProtection="1">
      <alignment horizontal="center" vertical="center"/>
      <protection locked="0"/>
    </xf>
    <xf numFmtId="38" fontId="3" fillId="3" borderId="15" xfId="0" applyNumberFormat="1" applyFont="1" applyFill="1" applyBorder="1" applyAlignment="1" applyProtection="1">
      <alignment horizontal="right" vertical="center"/>
      <protection locked="0"/>
    </xf>
    <xf numFmtId="38" fontId="3" fillId="3" borderId="5" xfId="0" applyNumberFormat="1" applyFont="1" applyFill="1" applyBorder="1" applyProtection="1">
      <alignment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38" fontId="0" fillId="0" borderId="5" xfId="1" applyFont="1" applyBorder="1" applyAlignment="1">
      <alignment vertical="center" wrapText="1"/>
    </xf>
    <xf numFmtId="0" fontId="0" fillId="0" borderId="5" xfId="0" applyBorder="1">
      <alignment vertical="center"/>
    </xf>
    <xf numFmtId="57" fontId="0" fillId="0" borderId="0" xfId="0" applyNumberFormat="1">
      <alignment vertical="center"/>
    </xf>
    <xf numFmtId="0" fontId="13" fillId="0" borderId="5" xfId="0" applyFont="1" applyFill="1" applyBorder="1" applyAlignment="1">
      <alignment horizontal="center"/>
    </xf>
    <xf numFmtId="0" fontId="14" fillId="0" borderId="0" xfId="0" applyFont="1">
      <alignment vertical="center"/>
    </xf>
    <xf numFmtId="0" fontId="0" fillId="3" borderId="5" xfId="0" applyFill="1" applyBorder="1">
      <alignment vertical="center"/>
    </xf>
    <xf numFmtId="57" fontId="0" fillId="3" borderId="5" xfId="1" applyNumberFormat="1" applyFont="1" applyFill="1" applyBorder="1">
      <alignment vertical="center"/>
    </xf>
    <xf numFmtId="38" fontId="3" fillId="3" borderId="9" xfId="0" applyNumberFormat="1" applyFont="1" applyFill="1" applyBorder="1" applyAlignment="1" applyProtection="1">
      <alignment horizontal="center" vertical="center"/>
      <protection locked="0"/>
    </xf>
    <xf numFmtId="38" fontId="3" fillId="3" borderId="11" xfId="0" applyNumberFormat="1" applyFont="1" applyFill="1" applyBorder="1" applyAlignment="1" applyProtection="1">
      <alignment horizontal="center" vertical="center"/>
      <protection locked="0"/>
    </xf>
    <xf numFmtId="41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3" fillId="2" borderId="1" xfId="0" applyNumberFormat="1" applyFont="1" applyFill="1" applyBorder="1" applyAlignment="1">
      <alignment horizontal="right" vertical="center"/>
    </xf>
    <xf numFmtId="38" fontId="3" fillId="2" borderId="7" xfId="0" applyNumberFormat="1" applyFont="1" applyFill="1" applyBorder="1" applyAlignment="1">
      <alignment horizontal="right" vertical="center"/>
    </xf>
    <xf numFmtId="38" fontId="3" fillId="2" borderId="2" xfId="0" applyNumberFormat="1" applyFont="1" applyFill="1" applyBorder="1" applyAlignment="1">
      <alignment horizontal="right" vertical="center"/>
    </xf>
    <xf numFmtId="38" fontId="3" fillId="2" borderId="12" xfId="0" applyNumberFormat="1" applyFont="1" applyFill="1" applyBorder="1" applyAlignment="1">
      <alignment horizontal="right" vertical="center"/>
    </xf>
    <xf numFmtId="38" fontId="3" fillId="2" borderId="8" xfId="0" applyNumberFormat="1" applyFont="1" applyFill="1" applyBorder="1" applyAlignment="1">
      <alignment horizontal="right" vertical="center"/>
    </xf>
    <xf numFmtId="38" fontId="3" fillId="2" borderId="6" xfId="0" applyNumberFormat="1" applyFont="1" applyFill="1" applyBorder="1" applyAlignment="1">
      <alignment horizontal="right" vertical="center"/>
    </xf>
    <xf numFmtId="38" fontId="3" fillId="3" borderId="9" xfId="0" applyNumberFormat="1" applyFont="1" applyFill="1" applyBorder="1" applyAlignment="1" applyProtection="1">
      <alignment horizontal="right" vertical="center"/>
      <protection locked="0"/>
    </xf>
    <xf numFmtId="38" fontId="3" fillId="3" borderId="10" xfId="0" applyNumberFormat="1" applyFont="1" applyFill="1" applyBorder="1" applyAlignment="1" applyProtection="1">
      <alignment horizontal="right" vertical="center"/>
      <protection locked="0"/>
    </xf>
    <xf numFmtId="38" fontId="3" fillId="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3" borderId="12" xfId="0" applyNumberFormat="1" applyFont="1" applyFill="1" applyBorder="1" applyAlignment="1" applyProtection="1">
      <alignment horizontal="center" vertical="center"/>
      <protection locked="0"/>
    </xf>
    <xf numFmtId="38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8" fontId="3" fillId="3" borderId="12" xfId="0" applyNumberFormat="1" applyFont="1" applyFill="1" applyBorder="1" applyAlignment="1" applyProtection="1">
      <alignment horizontal="right" vertical="center"/>
      <protection locked="0"/>
    </xf>
    <xf numFmtId="38" fontId="3" fillId="3" borderId="8" xfId="0" applyNumberFormat="1" applyFont="1" applyFill="1" applyBorder="1" applyAlignment="1" applyProtection="1">
      <alignment horizontal="right" vertical="center"/>
      <protection locked="0"/>
    </xf>
    <xf numFmtId="38" fontId="3" fillId="3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49" fontId="10" fillId="3" borderId="2" xfId="0" applyNumberFormat="1" applyFont="1" applyFill="1" applyBorder="1" applyAlignment="1" applyProtection="1">
      <alignment horizontal="center" vertical="center"/>
      <protection locked="0"/>
    </xf>
    <xf numFmtId="49" fontId="10" fillId="3" borderId="12" xfId="0" applyNumberFormat="1" applyFont="1" applyFill="1" applyBorder="1" applyAlignment="1" applyProtection="1">
      <alignment horizontal="center"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178" fontId="11" fillId="3" borderId="3" xfId="0" applyNumberFormat="1" applyFont="1" applyFill="1" applyBorder="1" applyAlignment="1" applyProtection="1">
      <alignment horizontal="center" vertical="center"/>
      <protection locked="0"/>
    </xf>
    <xf numFmtId="178" fontId="11" fillId="3" borderId="15" xfId="0" applyNumberFormat="1" applyFont="1" applyFill="1" applyBorder="1" applyAlignment="1" applyProtection="1">
      <alignment horizontal="center" vertical="center"/>
      <protection locked="0"/>
    </xf>
    <xf numFmtId="3" fontId="3" fillId="3" borderId="9" xfId="0" applyNumberFormat="1" applyFont="1" applyFill="1" applyBorder="1" applyAlignment="1" applyProtection="1">
      <alignment horizontal="right" vertical="center"/>
      <protection locked="0"/>
    </xf>
    <xf numFmtId="3" fontId="3" fillId="3" borderId="1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left" vertical="center"/>
    </xf>
    <xf numFmtId="41" fontId="5" fillId="2" borderId="2" xfId="0" applyNumberFormat="1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distributed" wrapText="1"/>
    </xf>
    <xf numFmtId="0" fontId="3" fillId="0" borderId="23" xfId="0" applyFont="1" applyBorder="1" applyAlignment="1" applyProtection="1">
      <alignment horizontal="center" vertical="distributed" wrapText="1"/>
    </xf>
    <xf numFmtId="0" fontId="0" fillId="0" borderId="18" xfId="0" applyBorder="1" applyAlignment="1" applyProtection="1">
      <alignment vertical="distributed"/>
    </xf>
    <xf numFmtId="0" fontId="0" fillId="0" borderId="24" xfId="0" applyBorder="1" applyAlignment="1" applyProtection="1">
      <alignment vertical="distributed"/>
    </xf>
    <xf numFmtId="0" fontId="0" fillId="0" borderId="25" xfId="0" applyBorder="1" applyAlignment="1" applyProtection="1">
      <alignment vertical="distributed"/>
    </xf>
    <xf numFmtId="0" fontId="0" fillId="0" borderId="26" xfId="0" applyBorder="1" applyAlignment="1" applyProtection="1">
      <alignment vertical="distributed"/>
    </xf>
    <xf numFmtId="0" fontId="0" fillId="0" borderId="19" xfId="0" applyBorder="1" applyAlignment="1" applyProtection="1">
      <alignment vertical="distributed"/>
    </xf>
    <xf numFmtId="0" fontId="0" fillId="0" borderId="27" xfId="0" applyBorder="1" applyAlignment="1" applyProtection="1">
      <alignment vertical="distributed"/>
    </xf>
    <xf numFmtId="0" fontId="0" fillId="0" borderId="20" xfId="0" applyBorder="1" applyAlignment="1" applyProtection="1">
      <alignment vertical="distributed"/>
    </xf>
    <xf numFmtId="177" fontId="4" fillId="2" borderId="5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38" fontId="3" fillId="2" borderId="3" xfId="0" applyNumberFormat="1" applyFont="1" applyFill="1" applyBorder="1" applyAlignment="1">
      <alignment horizontal="right" vertical="center"/>
    </xf>
    <xf numFmtId="38" fontId="3" fillId="2" borderId="1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K47"/>
  <sheetViews>
    <sheetView tabSelected="1" showOutlineSymbols="0" view="pageBreakPreview" topLeftCell="B1" zoomScaleNormal="100" workbookViewId="0">
      <selection activeCell="H5" sqref="H5:W6"/>
    </sheetView>
  </sheetViews>
  <sheetFormatPr defaultRowHeight="10.5"/>
  <cols>
    <col min="1" max="1" width="9" style="1"/>
    <col min="2" max="2" width="4.125" style="1" customWidth="1"/>
    <col min="3" max="6" width="2.125" style="1" customWidth="1"/>
    <col min="7" max="7" width="4.875" style="1" customWidth="1"/>
    <col min="8" max="10" width="2.375" style="1" customWidth="1"/>
    <col min="11" max="11" width="2" style="1" customWidth="1"/>
    <col min="12" max="21" width="2.375" style="1" customWidth="1"/>
    <col min="22" max="22" width="11.875" style="1" customWidth="1"/>
    <col min="23" max="23" width="5.125" style="1" customWidth="1"/>
    <col min="24" max="24" width="11.875" style="1" customWidth="1"/>
    <col min="25" max="25" width="1.5" style="1" customWidth="1"/>
    <col min="26" max="26" width="5.125" style="1" bestFit="1" customWidth="1"/>
    <col min="27" max="27" width="7.125" style="1" customWidth="1"/>
    <col min="28" max="28" width="5.125" style="1" customWidth="1"/>
    <col min="29" max="29" width="5.125" style="1" bestFit="1" customWidth="1"/>
    <col min="30" max="31" width="6.125" style="1" customWidth="1"/>
    <col min="32" max="32" width="5.125" style="1" bestFit="1" customWidth="1"/>
    <col min="33" max="33" width="5.125" style="1" customWidth="1"/>
    <col min="34" max="34" width="7.125" style="1" customWidth="1"/>
    <col min="35" max="35" width="5.125" style="1" bestFit="1" customWidth="1"/>
    <col min="36" max="36" width="7.125" style="1" customWidth="1"/>
    <col min="37" max="38" width="5.125" style="1" customWidth="1"/>
    <col min="39" max="16384" width="9" style="1"/>
  </cols>
  <sheetData>
    <row r="1" spans="2:37" ht="12" customHeight="1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2:37" ht="12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spans="2:37">
      <c r="C3" s="99" t="s">
        <v>59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2:37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</row>
    <row r="5" spans="2:37" ht="10.5" customHeight="1">
      <c r="B5" s="12"/>
      <c r="C5" s="117" t="s">
        <v>51</v>
      </c>
      <c r="D5" s="118"/>
      <c r="E5" s="118"/>
      <c r="F5" s="118"/>
      <c r="G5" s="119"/>
      <c r="H5" s="127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9"/>
      <c r="Z5" s="19" t="s">
        <v>53</v>
      </c>
      <c r="AB5" s="135"/>
      <c r="AD5" s="20" t="s">
        <v>55</v>
      </c>
      <c r="AF5" s="133"/>
      <c r="AH5" s="35" t="s">
        <v>56</v>
      </c>
      <c r="AI5" s="7"/>
      <c r="AK5" s="133"/>
    </row>
    <row r="6" spans="2:37" ht="10.5" customHeight="1">
      <c r="B6" s="12"/>
      <c r="C6" s="120"/>
      <c r="D6" s="121"/>
      <c r="E6" s="121"/>
      <c r="F6" s="121"/>
      <c r="G6" s="122"/>
      <c r="H6" s="130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2"/>
      <c r="Y6" s="12"/>
      <c r="AB6" s="136"/>
      <c r="AD6" s="14" t="s">
        <v>35</v>
      </c>
      <c r="AF6" s="134"/>
      <c r="AH6" s="36" t="s">
        <v>31</v>
      </c>
      <c r="AK6" s="134"/>
    </row>
    <row r="7" spans="2:37" ht="10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AD7" s="14" t="s">
        <v>36</v>
      </c>
      <c r="AH7" s="36" t="s">
        <v>32</v>
      </c>
    </row>
    <row r="8" spans="2:37" ht="10.5" customHeight="1" thickBot="1">
      <c r="B8" s="12"/>
      <c r="C8" s="124" t="s">
        <v>52</v>
      </c>
      <c r="D8" s="124"/>
      <c r="E8" s="124"/>
      <c r="F8" s="124"/>
      <c r="G8" s="124"/>
      <c r="H8" s="123" t="s">
        <v>43</v>
      </c>
      <c r="I8" s="123"/>
      <c r="J8" s="32" t="s">
        <v>44</v>
      </c>
      <c r="K8" s="123" t="s">
        <v>45</v>
      </c>
      <c r="L8" s="123"/>
      <c r="M8" s="123" t="s">
        <v>46</v>
      </c>
      <c r="N8" s="123"/>
      <c r="O8" s="123"/>
      <c r="P8" s="123"/>
      <c r="Q8" s="123"/>
      <c r="R8" s="123"/>
      <c r="S8" s="123" t="s">
        <v>47</v>
      </c>
      <c r="T8" s="123"/>
      <c r="U8" s="123"/>
      <c r="V8" s="33"/>
      <c r="W8" s="33"/>
      <c r="X8" s="34"/>
      <c r="Z8" s="19" t="s">
        <v>54</v>
      </c>
      <c r="AB8" s="133"/>
    </row>
    <row r="9" spans="2:37" ht="10.5" customHeight="1" thickTop="1">
      <c r="B9" s="12"/>
      <c r="C9" s="124"/>
      <c r="D9" s="124"/>
      <c r="E9" s="124"/>
      <c r="F9" s="124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33"/>
      <c r="W9" s="33"/>
      <c r="X9" s="34"/>
      <c r="Z9" s="13" t="s">
        <v>29</v>
      </c>
      <c r="AB9" s="134"/>
      <c r="AH9" s="10" t="s">
        <v>33</v>
      </c>
      <c r="AI9" s="137"/>
      <c r="AJ9" s="138"/>
      <c r="AK9" s="15" t="s">
        <v>20</v>
      </c>
    </row>
    <row r="10" spans="2:37" ht="10.5" customHeight="1">
      <c r="B10" s="12"/>
      <c r="C10" s="124"/>
      <c r="D10" s="124"/>
      <c r="E10" s="124"/>
      <c r="F10" s="124"/>
      <c r="G10" s="12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34"/>
      <c r="W10" s="34"/>
      <c r="X10" s="34"/>
      <c r="Z10" s="13" t="s">
        <v>30</v>
      </c>
      <c r="AH10" s="10" t="s">
        <v>34</v>
      </c>
      <c r="AI10" s="137"/>
      <c r="AJ10" s="138"/>
      <c r="AK10" s="15" t="s">
        <v>20</v>
      </c>
    </row>
    <row r="11" spans="2:37" s="3" customFormat="1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2:37" ht="10.5" customHeight="1">
      <c r="B12" s="156" t="s">
        <v>1</v>
      </c>
      <c r="C12" s="157"/>
      <c r="D12" s="157"/>
      <c r="E12" s="157"/>
      <c r="F12" s="158"/>
      <c r="G12" s="104" t="s">
        <v>2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6"/>
      <c r="Y12" s="2"/>
      <c r="Z12" s="104" t="s">
        <v>3</v>
      </c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</row>
    <row r="13" spans="2:37" ht="10.5" customHeight="1">
      <c r="B13" s="159"/>
      <c r="C13" s="160"/>
      <c r="D13" s="160"/>
      <c r="E13" s="160"/>
      <c r="F13" s="161"/>
      <c r="G13" s="100" t="s">
        <v>4</v>
      </c>
      <c r="H13" s="101"/>
      <c r="I13" s="101"/>
      <c r="J13" s="101"/>
      <c r="K13" s="101"/>
      <c r="L13" s="101"/>
      <c r="M13" s="108" t="s">
        <v>5</v>
      </c>
      <c r="N13" s="109"/>
      <c r="O13" s="109"/>
      <c r="P13" s="109"/>
      <c r="Q13" s="109"/>
      <c r="R13" s="109"/>
      <c r="S13" s="109"/>
      <c r="T13" s="108" t="s">
        <v>6</v>
      </c>
      <c r="U13" s="109"/>
      <c r="V13" s="110"/>
      <c r="W13" s="37" t="s">
        <v>21</v>
      </c>
      <c r="X13" s="38" t="s">
        <v>7</v>
      </c>
      <c r="Y13" s="3"/>
      <c r="Z13" s="108" t="s">
        <v>8</v>
      </c>
      <c r="AA13" s="109"/>
      <c r="AB13" s="110"/>
      <c r="AC13" s="4" t="s">
        <v>9</v>
      </c>
      <c r="AD13" s="16"/>
      <c r="AE13" s="5"/>
      <c r="AF13" s="40" t="s">
        <v>22</v>
      </c>
      <c r="AG13" s="40"/>
      <c r="AH13" s="40" t="s">
        <v>7</v>
      </c>
      <c r="AI13" s="40"/>
      <c r="AJ13" s="40"/>
      <c r="AK13" s="41"/>
    </row>
    <row r="14" spans="2:37" ht="13.5" customHeight="1">
      <c r="B14" s="162"/>
      <c r="C14" s="163"/>
      <c r="D14" s="163"/>
      <c r="E14" s="163"/>
      <c r="F14" s="164"/>
      <c r="G14" s="102"/>
      <c r="H14" s="103"/>
      <c r="I14" s="103"/>
      <c r="J14" s="103"/>
      <c r="K14" s="103"/>
      <c r="L14" s="103"/>
      <c r="M14" s="111"/>
      <c r="N14" s="112"/>
      <c r="O14" s="112"/>
      <c r="P14" s="112"/>
      <c r="Q14" s="112"/>
      <c r="R14" s="112"/>
      <c r="S14" s="112"/>
      <c r="T14" s="111"/>
      <c r="U14" s="112"/>
      <c r="V14" s="113"/>
      <c r="W14" s="115" t="s">
        <v>23</v>
      </c>
      <c r="X14" s="116"/>
      <c r="Y14" s="2"/>
      <c r="Z14" s="111"/>
      <c r="AA14" s="112"/>
      <c r="AB14" s="113"/>
      <c r="AC14" s="111" t="s">
        <v>10</v>
      </c>
      <c r="AD14" s="112"/>
      <c r="AE14" s="113"/>
      <c r="AF14" s="114" t="s">
        <v>24</v>
      </c>
      <c r="AG14" s="114"/>
      <c r="AH14" s="114"/>
      <c r="AI14" s="104" t="s">
        <v>11</v>
      </c>
      <c r="AJ14" s="105"/>
      <c r="AK14" s="106"/>
    </row>
    <row r="15" spans="2:37" ht="5.25" customHeight="1">
      <c r="B15" s="100" t="s">
        <v>42</v>
      </c>
      <c r="C15" s="173">
        <v>29</v>
      </c>
      <c r="D15" s="101" t="s">
        <v>40</v>
      </c>
      <c r="E15" s="171">
        <v>4</v>
      </c>
      <c r="F15" s="168" t="s">
        <v>41</v>
      </c>
      <c r="G15" s="6" t="s">
        <v>12</v>
      </c>
      <c r="H15" s="96" t="s">
        <v>48</v>
      </c>
      <c r="I15" s="107"/>
      <c r="J15" s="107"/>
      <c r="K15" s="107"/>
      <c r="L15" s="97"/>
      <c r="M15" s="96" t="s">
        <v>49</v>
      </c>
      <c r="N15" s="97"/>
      <c r="O15" s="96" t="s">
        <v>48</v>
      </c>
      <c r="P15" s="107"/>
      <c r="Q15" s="107"/>
      <c r="R15" s="107"/>
      <c r="S15" s="97"/>
      <c r="T15" s="96" t="s">
        <v>49</v>
      </c>
      <c r="U15" s="97"/>
      <c r="V15" s="6" t="s">
        <v>13</v>
      </c>
      <c r="W15" s="39" t="s">
        <v>12</v>
      </c>
      <c r="X15" s="39" t="s">
        <v>13</v>
      </c>
      <c r="Y15" s="7"/>
      <c r="Z15" s="6" t="s">
        <v>12</v>
      </c>
      <c r="AA15" s="96" t="s">
        <v>13</v>
      </c>
      <c r="AB15" s="97"/>
      <c r="AC15" s="6" t="s">
        <v>12</v>
      </c>
      <c r="AD15" s="96" t="s">
        <v>13</v>
      </c>
      <c r="AE15" s="97"/>
      <c r="AF15" s="39" t="s">
        <v>12</v>
      </c>
      <c r="AG15" s="141" t="s">
        <v>13</v>
      </c>
      <c r="AH15" s="142"/>
      <c r="AI15" s="6" t="s">
        <v>12</v>
      </c>
      <c r="AJ15" s="96" t="s">
        <v>13</v>
      </c>
      <c r="AK15" s="97"/>
    </row>
    <row r="16" spans="2:37" ht="14.25" customHeight="1">
      <c r="B16" s="102"/>
      <c r="C16" s="174"/>
      <c r="D16" s="103"/>
      <c r="E16" s="172"/>
      <c r="F16" s="169"/>
      <c r="G16" s="49"/>
      <c r="H16" s="93"/>
      <c r="I16" s="94"/>
      <c r="J16" s="94"/>
      <c r="K16" s="94"/>
      <c r="L16" s="95"/>
      <c r="M16" s="88"/>
      <c r="N16" s="89"/>
      <c r="O16" s="93"/>
      <c r="P16" s="94"/>
      <c r="Q16" s="94"/>
      <c r="R16" s="94"/>
      <c r="S16" s="95"/>
      <c r="T16" s="88"/>
      <c r="U16" s="89"/>
      <c r="V16" s="51"/>
      <c r="W16" s="46">
        <f>SUM(G16,M16,T16)</f>
        <v>0</v>
      </c>
      <c r="X16" s="43">
        <f>SUM(H16,O16,V16)</f>
        <v>0</v>
      </c>
      <c r="Y16" s="8"/>
      <c r="Z16" s="49"/>
      <c r="AA16" s="93"/>
      <c r="AB16" s="95"/>
      <c r="AC16" s="49"/>
      <c r="AD16" s="93"/>
      <c r="AE16" s="95"/>
      <c r="AF16" s="45">
        <f t="shared" ref="AF16:AF27" si="0">SUM(Z16,AC16)</f>
        <v>0</v>
      </c>
      <c r="AG16" s="78">
        <f>SUM(AA16,AD16)</f>
        <v>0</v>
      </c>
      <c r="AH16" s="80"/>
      <c r="AI16" s="49"/>
      <c r="AJ16" s="93"/>
      <c r="AK16" s="95"/>
    </row>
    <row r="17" spans="2:37" ht="20.100000000000001" customHeight="1">
      <c r="B17" s="23"/>
      <c r="C17" s="24"/>
      <c r="D17" s="24"/>
      <c r="E17" s="24">
        <v>5</v>
      </c>
      <c r="F17" s="25" t="s">
        <v>41</v>
      </c>
      <c r="G17" s="50"/>
      <c r="H17" s="93"/>
      <c r="I17" s="94"/>
      <c r="J17" s="94"/>
      <c r="K17" s="94"/>
      <c r="L17" s="95"/>
      <c r="M17" s="88"/>
      <c r="N17" s="89"/>
      <c r="O17" s="93"/>
      <c r="P17" s="94"/>
      <c r="Q17" s="94"/>
      <c r="R17" s="94"/>
      <c r="S17" s="95"/>
      <c r="T17" s="88"/>
      <c r="U17" s="89"/>
      <c r="V17" s="51"/>
      <c r="W17" s="46">
        <f t="shared" ref="W17:W27" si="1">SUM(G17,M17,T17)</f>
        <v>0</v>
      </c>
      <c r="X17" s="43">
        <f t="shared" ref="X17:X31" si="2">SUM(H17,O17,V17)</f>
        <v>0</v>
      </c>
      <c r="Y17" s="9"/>
      <c r="Z17" s="49"/>
      <c r="AA17" s="93"/>
      <c r="AB17" s="95"/>
      <c r="AC17" s="49"/>
      <c r="AD17" s="93"/>
      <c r="AE17" s="95"/>
      <c r="AF17" s="45">
        <f t="shared" si="0"/>
        <v>0</v>
      </c>
      <c r="AG17" s="78">
        <f t="shared" ref="AG17:AG31" si="3">SUM(AA17,AD17)</f>
        <v>0</v>
      </c>
      <c r="AH17" s="80"/>
      <c r="AI17" s="49"/>
      <c r="AJ17" s="93"/>
      <c r="AK17" s="95"/>
    </row>
    <row r="18" spans="2:37" ht="20.100000000000001" customHeight="1">
      <c r="B18" s="23"/>
      <c r="C18" s="24"/>
      <c r="D18" s="24"/>
      <c r="E18" s="24">
        <v>6</v>
      </c>
      <c r="F18" s="25" t="s">
        <v>41</v>
      </c>
      <c r="G18" s="50"/>
      <c r="H18" s="93"/>
      <c r="I18" s="94"/>
      <c r="J18" s="94"/>
      <c r="K18" s="94"/>
      <c r="L18" s="95"/>
      <c r="M18" s="88"/>
      <c r="N18" s="89"/>
      <c r="O18" s="93"/>
      <c r="P18" s="94"/>
      <c r="Q18" s="94"/>
      <c r="R18" s="94"/>
      <c r="S18" s="95"/>
      <c r="T18" s="88"/>
      <c r="U18" s="89"/>
      <c r="V18" s="51"/>
      <c r="W18" s="46">
        <f t="shared" si="1"/>
        <v>0</v>
      </c>
      <c r="X18" s="43">
        <f t="shared" si="2"/>
        <v>0</v>
      </c>
      <c r="Y18" s="9"/>
      <c r="Z18" s="49"/>
      <c r="AA18" s="93"/>
      <c r="AB18" s="95"/>
      <c r="AC18" s="49"/>
      <c r="AD18" s="93"/>
      <c r="AE18" s="95"/>
      <c r="AF18" s="45">
        <f t="shared" si="0"/>
        <v>0</v>
      </c>
      <c r="AG18" s="78">
        <f t="shared" si="3"/>
        <v>0</v>
      </c>
      <c r="AH18" s="80"/>
      <c r="AI18" s="49"/>
      <c r="AJ18" s="93"/>
      <c r="AK18" s="95"/>
    </row>
    <row r="19" spans="2:37" ht="20.100000000000001" customHeight="1">
      <c r="B19" s="23"/>
      <c r="C19" s="24"/>
      <c r="D19" s="24"/>
      <c r="E19" s="24">
        <v>7</v>
      </c>
      <c r="F19" s="25" t="s">
        <v>41</v>
      </c>
      <c r="G19" s="50"/>
      <c r="H19" s="93"/>
      <c r="I19" s="94"/>
      <c r="J19" s="94"/>
      <c r="K19" s="94"/>
      <c r="L19" s="95"/>
      <c r="M19" s="88"/>
      <c r="N19" s="89"/>
      <c r="O19" s="93"/>
      <c r="P19" s="94"/>
      <c r="Q19" s="94"/>
      <c r="R19" s="94"/>
      <c r="S19" s="95"/>
      <c r="T19" s="88"/>
      <c r="U19" s="89"/>
      <c r="V19" s="51"/>
      <c r="W19" s="46">
        <f t="shared" si="1"/>
        <v>0</v>
      </c>
      <c r="X19" s="43">
        <f t="shared" si="2"/>
        <v>0</v>
      </c>
      <c r="Y19" s="9"/>
      <c r="Z19" s="49"/>
      <c r="AA19" s="93"/>
      <c r="AB19" s="95"/>
      <c r="AC19" s="49"/>
      <c r="AD19" s="93"/>
      <c r="AE19" s="95"/>
      <c r="AF19" s="45">
        <f t="shared" si="0"/>
        <v>0</v>
      </c>
      <c r="AG19" s="78">
        <f t="shared" si="3"/>
        <v>0</v>
      </c>
      <c r="AH19" s="80"/>
      <c r="AI19" s="49"/>
      <c r="AJ19" s="93"/>
      <c r="AK19" s="95"/>
    </row>
    <row r="20" spans="2:37" ht="20.100000000000001" customHeight="1">
      <c r="B20" s="23"/>
      <c r="C20" s="24"/>
      <c r="D20" s="24"/>
      <c r="E20" s="24">
        <v>8</v>
      </c>
      <c r="F20" s="25" t="s">
        <v>41</v>
      </c>
      <c r="G20" s="50"/>
      <c r="H20" s="93"/>
      <c r="I20" s="94"/>
      <c r="J20" s="94"/>
      <c r="K20" s="94"/>
      <c r="L20" s="95"/>
      <c r="M20" s="88"/>
      <c r="N20" s="89"/>
      <c r="O20" s="93"/>
      <c r="P20" s="94"/>
      <c r="Q20" s="94"/>
      <c r="R20" s="94"/>
      <c r="S20" s="95"/>
      <c r="T20" s="88"/>
      <c r="U20" s="89"/>
      <c r="V20" s="51"/>
      <c r="W20" s="46">
        <f t="shared" si="1"/>
        <v>0</v>
      </c>
      <c r="X20" s="43">
        <f t="shared" si="2"/>
        <v>0</v>
      </c>
      <c r="Y20" s="9"/>
      <c r="Z20" s="49"/>
      <c r="AA20" s="93"/>
      <c r="AB20" s="95"/>
      <c r="AC20" s="49"/>
      <c r="AD20" s="93"/>
      <c r="AE20" s="95"/>
      <c r="AF20" s="45">
        <f t="shared" si="0"/>
        <v>0</v>
      </c>
      <c r="AG20" s="78">
        <f t="shared" si="3"/>
        <v>0</v>
      </c>
      <c r="AH20" s="80"/>
      <c r="AI20" s="49"/>
      <c r="AJ20" s="93"/>
      <c r="AK20" s="95"/>
    </row>
    <row r="21" spans="2:37" ht="20.100000000000001" customHeight="1">
      <c r="B21" s="23"/>
      <c r="C21" s="24"/>
      <c r="D21" s="24"/>
      <c r="E21" s="24">
        <v>9</v>
      </c>
      <c r="F21" s="25" t="s">
        <v>41</v>
      </c>
      <c r="G21" s="50"/>
      <c r="H21" s="93"/>
      <c r="I21" s="94"/>
      <c r="J21" s="94"/>
      <c r="K21" s="94"/>
      <c r="L21" s="95"/>
      <c r="M21" s="88"/>
      <c r="N21" s="89"/>
      <c r="O21" s="93"/>
      <c r="P21" s="94"/>
      <c r="Q21" s="94"/>
      <c r="R21" s="94"/>
      <c r="S21" s="95"/>
      <c r="T21" s="88"/>
      <c r="U21" s="89"/>
      <c r="V21" s="51"/>
      <c r="W21" s="46">
        <f t="shared" si="1"/>
        <v>0</v>
      </c>
      <c r="X21" s="43">
        <f t="shared" si="2"/>
        <v>0</v>
      </c>
      <c r="Y21" s="9"/>
      <c r="Z21" s="49"/>
      <c r="AA21" s="93"/>
      <c r="AB21" s="95"/>
      <c r="AC21" s="49"/>
      <c r="AD21" s="93"/>
      <c r="AE21" s="95"/>
      <c r="AF21" s="45">
        <f t="shared" si="0"/>
        <v>0</v>
      </c>
      <c r="AG21" s="78">
        <f t="shared" si="3"/>
        <v>0</v>
      </c>
      <c r="AH21" s="80"/>
      <c r="AI21" s="49"/>
      <c r="AJ21" s="93"/>
      <c r="AK21" s="95"/>
    </row>
    <row r="22" spans="2:37" ht="20.100000000000001" customHeight="1">
      <c r="B22" s="23"/>
      <c r="C22" s="24"/>
      <c r="D22" s="24"/>
      <c r="E22" s="24">
        <v>10</v>
      </c>
      <c r="F22" s="25" t="s">
        <v>41</v>
      </c>
      <c r="G22" s="50"/>
      <c r="H22" s="93"/>
      <c r="I22" s="94"/>
      <c r="J22" s="94"/>
      <c r="K22" s="94"/>
      <c r="L22" s="95"/>
      <c r="M22" s="88"/>
      <c r="N22" s="89"/>
      <c r="O22" s="93"/>
      <c r="P22" s="94"/>
      <c r="Q22" s="94"/>
      <c r="R22" s="94"/>
      <c r="S22" s="95"/>
      <c r="T22" s="88"/>
      <c r="U22" s="89"/>
      <c r="V22" s="51"/>
      <c r="W22" s="46">
        <f t="shared" si="1"/>
        <v>0</v>
      </c>
      <c r="X22" s="43">
        <f t="shared" si="2"/>
        <v>0</v>
      </c>
      <c r="Y22" s="9"/>
      <c r="Z22" s="49"/>
      <c r="AA22" s="93"/>
      <c r="AB22" s="95"/>
      <c r="AC22" s="49"/>
      <c r="AD22" s="93"/>
      <c r="AE22" s="95"/>
      <c r="AF22" s="45">
        <f t="shared" si="0"/>
        <v>0</v>
      </c>
      <c r="AG22" s="78">
        <f t="shared" si="3"/>
        <v>0</v>
      </c>
      <c r="AH22" s="80"/>
      <c r="AI22" s="49"/>
      <c r="AJ22" s="93"/>
      <c r="AK22" s="95"/>
    </row>
    <row r="23" spans="2:37" ht="20.100000000000001" customHeight="1">
      <c r="B23" s="23"/>
      <c r="C23" s="24"/>
      <c r="D23" s="24"/>
      <c r="E23" s="24">
        <v>11</v>
      </c>
      <c r="F23" s="25" t="s">
        <v>41</v>
      </c>
      <c r="G23" s="50"/>
      <c r="H23" s="93"/>
      <c r="I23" s="94"/>
      <c r="J23" s="94"/>
      <c r="K23" s="94"/>
      <c r="L23" s="95"/>
      <c r="M23" s="88"/>
      <c r="N23" s="89"/>
      <c r="O23" s="93"/>
      <c r="P23" s="94"/>
      <c r="Q23" s="94"/>
      <c r="R23" s="94"/>
      <c r="S23" s="95"/>
      <c r="T23" s="88"/>
      <c r="U23" s="89"/>
      <c r="V23" s="51"/>
      <c r="W23" s="46">
        <f t="shared" si="1"/>
        <v>0</v>
      </c>
      <c r="X23" s="43">
        <f t="shared" si="2"/>
        <v>0</v>
      </c>
      <c r="Y23" s="9"/>
      <c r="Z23" s="49"/>
      <c r="AA23" s="93"/>
      <c r="AB23" s="95"/>
      <c r="AC23" s="49"/>
      <c r="AD23" s="93"/>
      <c r="AE23" s="95"/>
      <c r="AF23" s="45">
        <f t="shared" si="0"/>
        <v>0</v>
      </c>
      <c r="AG23" s="78">
        <f t="shared" si="3"/>
        <v>0</v>
      </c>
      <c r="AH23" s="80"/>
      <c r="AI23" s="49"/>
      <c r="AJ23" s="93"/>
      <c r="AK23" s="95"/>
    </row>
    <row r="24" spans="2:37" ht="20.100000000000001" customHeight="1">
      <c r="B24" s="23"/>
      <c r="C24" s="24"/>
      <c r="D24" s="24"/>
      <c r="E24" s="24">
        <v>12</v>
      </c>
      <c r="F24" s="25" t="s">
        <v>41</v>
      </c>
      <c r="G24" s="50"/>
      <c r="H24" s="93"/>
      <c r="I24" s="94"/>
      <c r="J24" s="94"/>
      <c r="K24" s="94"/>
      <c r="L24" s="95"/>
      <c r="M24" s="88"/>
      <c r="N24" s="89"/>
      <c r="O24" s="93"/>
      <c r="P24" s="94"/>
      <c r="Q24" s="94"/>
      <c r="R24" s="94"/>
      <c r="S24" s="95"/>
      <c r="T24" s="88"/>
      <c r="U24" s="89"/>
      <c r="V24" s="51"/>
      <c r="W24" s="46">
        <f t="shared" si="1"/>
        <v>0</v>
      </c>
      <c r="X24" s="43">
        <f t="shared" si="2"/>
        <v>0</v>
      </c>
      <c r="Y24" s="9"/>
      <c r="Z24" s="49"/>
      <c r="AA24" s="93"/>
      <c r="AB24" s="95"/>
      <c r="AC24" s="49"/>
      <c r="AD24" s="93"/>
      <c r="AE24" s="95"/>
      <c r="AF24" s="45">
        <f t="shared" si="0"/>
        <v>0</v>
      </c>
      <c r="AG24" s="78">
        <f t="shared" si="3"/>
        <v>0</v>
      </c>
      <c r="AH24" s="80"/>
      <c r="AI24" s="49"/>
      <c r="AJ24" s="93"/>
      <c r="AK24" s="95"/>
    </row>
    <row r="25" spans="2:37" ht="20.100000000000001" customHeight="1">
      <c r="B25" s="23" t="s">
        <v>42</v>
      </c>
      <c r="C25" s="60">
        <v>30</v>
      </c>
      <c r="D25" s="26" t="s">
        <v>40</v>
      </c>
      <c r="E25" s="27">
        <v>1</v>
      </c>
      <c r="F25" s="25" t="s">
        <v>41</v>
      </c>
      <c r="G25" s="50"/>
      <c r="H25" s="93"/>
      <c r="I25" s="94"/>
      <c r="J25" s="94"/>
      <c r="K25" s="94"/>
      <c r="L25" s="95"/>
      <c r="M25" s="88"/>
      <c r="N25" s="89"/>
      <c r="O25" s="93"/>
      <c r="P25" s="94"/>
      <c r="Q25" s="94"/>
      <c r="R25" s="94"/>
      <c r="S25" s="95"/>
      <c r="T25" s="88"/>
      <c r="U25" s="89"/>
      <c r="V25" s="51"/>
      <c r="W25" s="46">
        <f t="shared" si="1"/>
        <v>0</v>
      </c>
      <c r="X25" s="43">
        <f t="shared" si="2"/>
        <v>0</v>
      </c>
      <c r="Y25" s="9"/>
      <c r="Z25" s="49"/>
      <c r="AA25" s="93"/>
      <c r="AB25" s="95"/>
      <c r="AC25" s="49"/>
      <c r="AD25" s="93"/>
      <c r="AE25" s="95"/>
      <c r="AF25" s="45">
        <f t="shared" si="0"/>
        <v>0</v>
      </c>
      <c r="AG25" s="78">
        <f t="shared" si="3"/>
        <v>0</v>
      </c>
      <c r="AH25" s="80"/>
      <c r="AI25" s="49"/>
      <c r="AJ25" s="93"/>
      <c r="AK25" s="95"/>
    </row>
    <row r="26" spans="2:37" ht="20.100000000000001" customHeight="1">
      <c r="B26" s="28"/>
      <c r="C26" s="22"/>
      <c r="D26" s="22"/>
      <c r="E26" s="29">
        <v>2</v>
      </c>
      <c r="F26" s="11" t="s">
        <v>41</v>
      </c>
      <c r="G26" s="50"/>
      <c r="H26" s="93"/>
      <c r="I26" s="94"/>
      <c r="J26" s="94"/>
      <c r="K26" s="94"/>
      <c r="L26" s="95"/>
      <c r="M26" s="88"/>
      <c r="N26" s="89"/>
      <c r="O26" s="93"/>
      <c r="P26" s="94"/>
      <c r="Q26" s="94"/>
      <c r="R26" s="94"/>
      <c r="S26" s="95"/>
      <c r="T26" s="88"/>
      <c r="U26" s="89"/>
      <c r="V26" s="51"/>
      <c r="W26" s="46">
        <f t="shared" si="1"/>
        <v>0</v>
      </c>
      <c r="X26" s="43">
        <f t="shared" si="2"/>
        <v>0</v>
      </c>
      <c r="Y26" s="9"/>
      <c r="Z26" s="49"/>
      <c r="AA26" s="93"/>
      <c r="AB26" s="95"/>
      <c r="AC26" s="49"/>
      <c r="AD26" s="93"/>
      <c r="AE26" s="95"/>
      <c r="AF26" s="45">
        <f t="shared" si="0"/>
        <v>0</v>
      </c>
      <c r="AG26" s="78">
        <f t="shared" si="3"/>
        <v>0</v>
      </c>
      <c r="AH26" s="80"/>
      <c r="AI26" s="49"/>
      <c r="AJ26" s="93"/>
      <c r="AK26" s="95"/>
    </row>
    <row r="27" spans="2:37" ht="20.100000000000001" customHeight="1">
      <c r="B27" s="30"/>
      <c r="C27" s="21"/>
      <c r="D27" s="21"/>
      <c r="E27" s="31">
        <v>3</v>
      </c>
      <c r="F27" s="48" t="s">
        <v>41</v>
      </c>
      <c r="G27" s="50"/>
      <c r="H27" s="93"/>
      <c r="I27" s="94"/>
      <c r="J27" s="94"/>
      <c r="K27" s="94"/>
      <c r="L27" s="95"/>
      <c r="M27" s="88"/>
      <c r="N27" s="89"/>
      <c r="O27" s="93"/>
      <c r="P27" s="94"/>
      <c r="Q27" s="94"/>
      <c r="R27" s="94"/>
      <c r="S27" s="95"/>
      <c r="T27" s="88"/>
      <c r="U27" s="89"/>
      <c r="V27" s="51"/>
      <c r="W27" s="46">
        <f t="shared" si="1"/>
        <v>0</v>
      </c>
      <c r="X27" s="43">
        <f t="shared" si="2"/>
        <v>0</v>
      </c>
      <c r="Y27" s="9"/>
      <c r="Z27" s="49"/>
      <c r="AA27" s="93"/>
      <c r="AB27" s="95"/>
      <c r="AC27" s="49"/>
      <c r="AD27" s="93"/>
      <c r="AE27" s="95"/>
      <c r="AF27" s="45">
        <f t="shared" si="0"/>
        <v>0</v>
      </c>
      <c r="AG27" s="78">
        <f t="shared" si="3"/>
        <v>0</v>
      </c>
      <c r="AH27" s="80"/>
      <c r="AI27" s="49"/>
      <c r="AJ27" s="93"/>
      <c r="AK27" s="95"/>
    </row>
    <row r="28" spans="2:37" ht="20.100000000000001" customHeight="1">
      <c r="B28" s="23" t="s">
        <v>39</v>
      </c>
      <c r="C28" s="53"/>
      <c r="D28" s="26" t="s">
        <v>40</v>
      </c>
      <c r="E28" s="53"/>
      <c r="F28" s="54" t="s">
        <v>41</v>
      </c>
      <c r="G28" s="50"/>
      <c r="H28" s="81"/>
      <c r="I28" s="82"/>
      <c r="J28" s="82"/>
      <c r="K28" s="82"/>
      <c r="L28" s="83"/>
      <c r="M28" s="88"/>
      <c r="N28" s="89"/>
      <c r="O28" s="81"/>
      <c r="P28" s="82"/>
      <c r="Q28" s="82"/>
      <c r="R28" s="82"/>
      <c r="S28" s="83"/>
      <c r="T28" s="88"/>
      <c r="U28" s="89"/>
      <c r="V28" s="52"/>
      <c r="W28" s="46">
        <f>SUM(G28,M28,T28)</f>
        <v>0</v>
      </c>
      <c r="X28" s="43">
        <f t="shared" si="2"/>
        <v>0</v>
      </c>
      <c r="Y28" s="9"/>
      <c r="Z28" s="50"/>
      <c r="AA28" s="93"/>
      <c r="AB28" s="95"/>
      <c r="AC28" s="50"/>
      <c r="AD28" s="93"/>
      <c r="AE28" s="95"/>
      <c r="AF28" s="45">
        <f>SUM(Z28,AC28)</f>
        <v>0</v>
      </c>
      <c r="AG28" s="78">
        <f t="shared" si="3"/>
        <v>0</v>
      </c>
      <c r="AH28" s="80"/>
      <c r="AI28" s="50"/>
      <c r="AJ28" s="81"/>
      <c r="AK28" s="83"/>
    </row>
    <row r="29" spans="2:37" ht="20.100000000000001" customHeight="1">
      <c r="B29" s="23" t="s">
        <v>39</v>
      </c>
      <c r="C29" s="53"/>
      <c r="D29" s="26" t="s">
        <v>40</v>
      </c>
      <c r="E29" s="53"/>
      <c r="F29" s="54" t="s">
        <v>41</v>
      </c>
      <c r="G29" s="50"/>
      <c r="H29" s="81"/>
      <c r="I29" s="82"/>
      <c r="J29" s="82"/>
      <c r="K29" s="82"/>
      <c r="L29" s="83"/>
      <c r="M29" s="88"/>
      <c r="N29" s="89"/>
      <c r="O29" s="81"/>
      <c r="P29" s="82"/>
      <c r="Q29" s="82"/>
      <c r="R29" s="82"/>
      <c r="S29" s="83"/>
      <c r="T29" s="88"/>
      <c r="U29" s="89"/>
      <c r="V29" s="52"/>
      <c r="W29" s="46">
        <f>SUM(G29,M29,T29)</f>
        <v>0</v>
      </c>
      <c r="X29" s="43">
        <f t="shared" si="2"/>
        <v>0</v>
      </c>
      <c r="Y29" s="9"/>
      <c r="Z29" s="50"/>
      <c r="AA29" s="93"/>
      <c r="AB29" s="95"/>
      <c r="AC29" s="50"/>
      <c r="AD29" s="93"/>
      <c r="AE29" s="95"/>
      <c r="AF29" s="45">
        <f>SUM(Z29,AC29)</f>
        <v>0</v>
      </c>
      <c r="AG29" s="78">
        <f t="shared" si="3"/>
        <v>0</v>
      </c>
      <c r="AH29" s="80"/>
      <c r="AI29" s="50"/>
      <c r="AJ29" s="81"/>
      <c r="AK29" s="83"/>
    </row>
    <row r="30" spans="2:37" ht="20.100000000000001" customHeight="1">
      <c r="B30" s="23" t="s">
        <v>39</v>
      </c>
      <c r="C30" s="53"/>
      <c r="D30" s="26" t="s">
        <v>40</v>
      </c>
      <c r="E30" s="53"/>
      <c r="F30" s="54" t="s">
        <v>41</v>
      </c>
      <c r="G30" s="50"/>
      <c r="H30" s="81"/>
      <c r="I30" s="82"/>
      <c r="J30" s="82"/>
      <c r="K30" s="82"/>
      <c r="L30" s="83"/>
      <c r="M30" s="69"/>
      <c r="N30" s="70"/>
      <c r="O30" s="81"/>
      <c r="P30" s="82"/>
      <c r="Q30" s="82"/>
      <c r="R30" s="82"/>
      <c r="S30" s="83"/>
      <c r="T30" s="69"/>
      <c r="U30" s="70"/>
      <c r="V30" s="52"/>
      <c r="W30" s="46">
        <f>SUM(G30,M30,T30)</f>
        <v>0</v>
      </c>
      <c r="X30" s="43">
        <f t="shared" si="2"/>
        <v>0</v>
      </c>
      <c r="Y30" s="9"/>
      <c r="Z30" s="50"/>
      <c r="AA30" s="93"/>
      <c r="AB30" s="95"/>
      <c r="AC30" s="50"/>
      <c r="AD30" s="93"/>
      <c r="AE30" s="95"/>
      <c r="AF30" s="45">
        <f>SUM(Z30,AC30)</f>
        <v>0</v>
      </c>
      <c r="AG30" s="78">
        <f>SUM(AA30,AD30)</f>
        <v>0</v>
      </c>
      <c r="AH30" s="80"/>
      <c r="AI30" s="50"/>
      <c r="AJ30" s="81"/>
      <c r="AK30" s="83"/>
    </row>
    <row r="31" spans="2:37" ht="20.100000000000001" customHeight="1">
      <c r="B31" s="187" t="s">
        <v>57</v>
      </c>
      <c r="C31" s="188"/>
      <c r="D31" s="188"/>
      <c r="E31" s="188"/>
      <c r="F31" s="189"/>
      <c r="G31" s="50"/>
      <c r="H31" s="81"/>
      <c r="I31" s="82"/>
      <c r="J31" s="82"/>
      <c r="K31" s="82"/>
      <c r="L31" s="83"/>
      <c r="M31" s="88"/>
      <c r="N31" s="89"/>
      <c r="O31" s="81"/>
      <c r="P31" s="82"/>
      <c r="Q31" s="82"/>
      <c r="R31" s="82"/>
      <c r="S31" s="83"/>
      <c r="T31" s="88"/>
      <c r="U31" s="89"/>
      <c r="V31" s="52"/>
      <c r="W31" s="46">
        <f>SUM(G31,M31,T31)</f>
        <v>0</v>
      </c>
      <c r="X31" s="43">
        <f t="shared" si="2"/>
        <v>0</v>
      </c>
      <c r="Y31" s="9"/>
      <c r="Z31" s="50"/>
      <c r="AA31" s="93"/>
      <c r="AB31" s="95"/>
      <c r="AC31" s="50"/>
      <c r="AD31" s="93"/>
      <c r="AE31" s="95"/>
      <c r="AF31" s="45">
        <f>SUM(Z31,AC31)</f>
        <v>0</v>
      </c>
      <c r="AG31" s="78">
        <f t="shared" si="3"/>
        <v>0</v>
      </c>
      <c r="AH31" s="80"/>
      <c r="AI31" s="50"/>
      <c r="AJ31" s="81"/>
      <c r="AK31" s="83"/>
    </row>
    <row r="32" spans="2:37" ht="5.25" customHeight="1">
      <c r="B32" s="184" t="s">
        <v>7</v>
      </c>
      <c r="C32" s="185"/>
      <c r="D32" s="185"/>
      <c r="E32" s="185"/>
      <c r="F32" s="186"/>
      <c r="G32" s="143"/>
      <c r="H32" s="75" t="str">
        <f>IF(SUM(H16:H31)&gt;0,SUM(H16:H31),"")</f>
        <v/>
      </c>
      <c r="I32" s="76"/>
      <c r="J32" s="76"/>
      <c r="K32" s="76"/>
      <c r="L32" s="77"/>
      <c r="M32" s="84"/>
      <c r="N32" s="85"/>
      <c r="O32" s="75">
        <f>SUM(O16:O31)</f>
        <v>0</v>
      </c>
      <c r="P32" s="76"/>
      <c r="Q32" s="76"/>
      <c r="R32" s="76"/>
      <c r="S32" s="77"/>
      <c r="T32" s="84"/>
      <c r="U32" s="85"/>
      <c r="V32" s="180">
        <f>SUM(V16:V31)</f>
        <v>0</v>
      </c>
      <c r="W32" s="166"/>
      <c r="X32" s="44" t="s">
        <v>25</v>
      </c>
      <c r="Y32" s="9"/>
      <c r="Z32" s="143"/>
      <c r="AA32" s="75">
        <f>SUM(AA16:AA31)</f>
        <v>0</v>
      </c>
      <c r="AB32" s="77"/>
      <c r="AC32" s="143"/>
      <c r="AD32" s="75">
        <f>SUM(AD16:AD31)</f>
        <v>0</v>
      </c>
      <c r="AE32" s="77"/>
      <c r="AF32" s="143"/>
      <c r="AG32" s="154" t="s">
        <v>26</v>
      </c>
      <c r="AH32" s="155"/>
      <c r="AI32" s="143"/>
      <c r="AJ32" s="139" t="s">
        <v>27</v>
      </c>
      <c r="AK32" s="140"/>
    </row>
    <row r="33" spans="2:37" ht="14.25" customHeight="1">
      <c r="B33" s="115"/>
      <c r="C33" s="114"/>
      <c r="D33" s="114"/>
      <c r="E33" s="114"/>
      <c r="F33" s="116"/>
      <c r="G33" s="144"/>
      <c r="H33" s="78"/>
      <c r="I33" s="79"/>
      <c r="J33" s="79"/>
      <c r="K33" s="79"/>
      <c r="L33" s="80"/>
      <c r="M33" s="86"/>
      <c r="N33" s="87"/>
      <c r="O33" s="78"/>
      <c r="P33" s="79"/>
      <c r="Q33" s="79"/>
      <c r="R33" s="79"/>
      <c r="S33" s="80"/>
      <c r="T33" s="86"/>
      <c r="U33" s="87"/>
      <c r="V33" s="181"/>
      <c r="W33" s="167"/>
      <c r="X33" s="47">
        <f>IF((SUM(X16:X31)=SUM(H32,O32,V32)),SUM(X16:X31),"")</f>
        <v>0</v>
      </c>
      <c r="Y33" s="9"/>
      <c r="Z33" s="144"/>
      <c r="AA33" s="78"/>
      <c r="AB33" s="80"/>
      <c r="AC33" s="144"/>
      <c r="AD33" s="78"/>
      <c r="AE33" s="80"/>
      <c r="AF33" s="144"/>
      <c r="AG33" s="78">
        <f>SUM(AG16:AG31)</f>
        <v>0</v>
      </c>
      <c r="AH33" s="80"/>
      <c r="AI33" s="144"/>
      <c r="AJ33" s="78">
        <f>SUM(AJ16:AJ31)</f>
        <v>0</v>
      </c>
      <c r="AK33" s="80"/>
    </row>
    <row r="34" spans="2:37" ht="10.5" customHeight="1">
      <c r="B34" s="183"/>
      <c r="C34" s="183"/>
      <c r="D34" s="183"/>
      <c r="E34" s="183"/>
      <c r="F34" s="183"/>
    </row>
    <row r="35" spans="2:37" ht="19.5" customHeight="1">
      <c r="G35" s="104" t="s">
        <v>14</v>
      </c>
      <c r="H35" s="105"/>
      <c r="I35" s="105"/>
      <c r="J35" s="105"/>
      <c r="K35" s="105"/>
      <c r="L35" s="106"/>
      <c r="M35" s="191" t="str">
        <f>IF(ROUNDDOWN((SUM(W16:W27)/12),)+W31&gt;0,ROUNDDOWN((SUM(W16:W27)/12),)+W31,"毎月の労働者数を入力してください")</f>
        <v>毎月の労働者数を入力してください</v>
      </c>
      <c r="N35" s="192"/>
      <c r="O35" s="192"/>
      <c r="P35" s="192"/>
      <c r="Q35" s="192"/>
      <c r="R35" s="192"/>
      <c r="S35" s="193"/>
      <c r="T35" s="104" t="s">
        <v>50</v>
      </c>
      <c r="U35" s="106"/>
      <c r="AA35" s="170" t="s">
        <v>15</v>
      </c>
      <c r="AB35" s="170"/>
      <c r="AC35" s="170"/>
      <c r="AD35" s="153" t="str">
        <f>IF(ROUNDDOWN((SUM(AF16:AF27)/12),)&gt;0,ROUNDDOWN((SUM(AF16:AF27)/12),),"毎月の被保険者数を入力してください")</f>
        <v>毎月の被保険者数を入力してください</v>
      </c>
      <c r="AE35" s="153"/>
      <c r="AF35" s="153"/>
      <c r="AG35" s="104" t="s">
        <v>12</v>
      </c>
      <c r="AH35" s="106"/>
    </row>
    <row r="36" spans="2:37" ht="19.5" customHeight="1">
      <c r="AA36" s="170" t="s">
        <v>16</v>
      </c>
      <c r="AB36" s="170"/>
      <c r="AC36" s="170"/>
      <c r="AD36" s="153" t="str">
        <f>IF(ROUNDDOWN((SUM(AI16:AI27)/12),)&gt;0,ROUNDDOWN((SUM(AI16:AI27)/12),),"")</f>
        <v/>
      </c>
      <c r="AE36" s="153"/>
      <c r="AF36" s="153"/>
      <c r="AG36" s="104" t="s">
        <v>12</v>
      </c>
      <c r="AH36" s="106"/>
    </row>
    <row r="37" spans="2:37" ht="19.5" customHeight="1">
      <c r="V37" s="104" t="s">
        <v>17</v>
      </c>
      <c r="W37" s="105"/>
      <c r="X37" s="106"/>
      <c r="Z37" s="3"/>
      <c r="AA37" s="170" t="s">
        <v>18</v>
      </c>
      <c r="AB37" s="170"/>
      <c r="AC37" s="170"/>
      <c r="AD37" s="170"/>
      <c r="AE37" s="170"/>
      <c r="AF37" s="170"/>
      <c r="AG37" s="170"/>
      <c r="AH37" s="170"/>
      <c r="AI37" s="170"/>
      <c r="AJ37" s="17"/>
      <c r="AK37" s="3"/>
    </row>
    <row r="38" spans="2:37" ht="19.5" customHeight="1">
      <c r="V38" s="90" t="s">
        <v>19</v>
      </c>
      <c r="W38" s="91"/>
      <c r="X38" s="92"/>
      <c r="AA38" s="90" t="s">
        <v>37</v>
      </c>
      <c r="AB38" s="91"/>
      <c r="AC38" s="92"/>
      <c r="AD38" s="175" t="s">
        <v>38</v>
      </c>
      <c r="AE38" s="176"/>
      <c r="AF38" s="177"/>
      <c r="AG38" s="149" t="s">
        <v>28</v>
      </c>
      <c r="AH38" s="150"/>
      <c r="AI38" s="151"/>
      <c r="AJ38" s="18"/>
      <c r="AK38" s="3"/>
    </row>
    <row r="39" spans="2:37" ht="15" customHeight="1">
      <c r="V39" s="71">
        <f>ROUNDDOWN(X33,-3)/1000</f>
        <v>0</v>
      </c>
      <c r="W39" s="72"/>
      <c r="X39" s="182" t="s">
        <v>20</v>
      </c>
      <c r="AA39" s="165">
        <f>IF(SUM(AG16:AH31),ROUNDDOWN(AG33,-3)/1000,)</f>
        <v>0</v>
      </c>
      <c r="AB39" s="165"/>
      <c r="AC39" s="190" t="s">
        <v>20</v>
      </c>
      <c r="AD39" s="165">
        <f>IF(SUM(AJ16:AK31)&gt;0,ROUNDDOWN(AJ33,-3)/1000,)</f>
        <v>0</v>
      </c>
      <c r="AE39" s="165"/>
      <c r="AF39" s="152" t="s">
        <v>20</v>
      </c>
      <c r="AG39" s="145">
        <f>IF(SUM(AG16:AH31)&gt;0,AA39-AD39,)</f>
        <v>0</v>
      </c>
      <c r="AH39" s="146"/>
      <c r="AI39" s="152" t="s">
        <v>20</v>
      </c>
      <c r="AJ39" s="12"/>
    </row>
    <row r="40" spans="2:37" ht="15" customHeight="1">
      <c r="V40" s="73"/>
      <c r="W40" s="74"/>
      <c r="X40" s="116"/>
      <c r="AA40" s="165"/>
      <c r="AB40" s="165"/>
      <c r="AC40" s="190"/>
      <c r="AD40" s="165"/>
      <c r="AE40" s="165"/>
      <c r="AF40" s="152"/>
      <c r="AG40" s="147"/>
      <c r="AH40" s="148"/>
      <c r="AI40" s="152"/>
      <c r="AJ40" s="12"/>
    </row>
    <row r="41" spans="2:37" ht="18" customHeight="1">
      <c r="V41" s="56"/>
      <c r="W41" s="56"/>
      <c r="X41" s="12"/>
      <c r="Y41" s="57"/>
      <c r="Z41" s="57"/>
      <c r="AA41" s="58"/>
      <c r="AB41" s="58"/>
      <c r="AC41" s="55"/>
      <c r="AD41" s="59"/>
      <c r="AE41" s="59"/>
      <c r="AF41" s="12"/>
      <c r="AG41" s="58"/>
      <c r="AH41" s="58"/>
      <c r="AI41" s="12"/>
      <c r="AJ41" s="12"/>
    </row>
    <row r="42" spans="2:37" ht="18" customHeight="1">
      <c r="V42" s="56"/>
      <c r="W42" s="56"/>
      <c r="X42" s="12"/>
      <c r="Y42" s="57"/>
      <c r="Z42" s="57"/>
      <c r="AA42" s="58"/>
      <c r="AB42" s="58"/>
      <c r="AC42" s="55"/>
      <c r="AD42" s="59"/>
      <c r="AE42" s="59"/>
      <c r="AF42" s="12"/>
      <c r="AG42" s="58"/>
      <c r="AH42" s="58"/>
      <c r="AI42" s="12"/>
      <c r="AJ42" s="12"/>
    </row>
    <row r="43" spans="2:37" ht="18" customHeight="1">
      <c r="D43" s="178"/>
      <c r="E43" s="178"/>
      <c r="F43" s="178"/>
      <c r="G43" s="178"/>
      <c r="H43" s="178"/>
      <c r="I43" s="178"/>
      <c r="J43" s="17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57"/>
      <c r="Z43" s="57"/>
      <c r="AA43" s="58"/>
      <c r="AB43" s="58"/>
      <c r="AC43" s="55"/>
      <c r="AD43" s="59"/>
      <c r="AE43" s="59"/>
      <c r="AF43" s="12"/>
      <c r="AG43" s="58"/>
      <c r="AH43" s="58"/>
      <c r="AI43" s="12"/>
      <c r="AJ43" s="12"/>
    </row>
    <row r="44" spans="2:37" ht="18" customHeight="1">
      <c r="D44" s="178" t="s">
        <v>58</v>
      </c>
      <c r="E44" s="178"/>
      <c r="F44" s="178"/>
      <c r="G44" s="178"/>
      <c r="H44" s="178"/>
      <c r="I44" s="178"/>
      <c r="J44" s="178"/>
      <c r="K44" s="179" t="s">
        <v>64</v>
      </c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57"/>
      <c r="Z44" s="57"/>
      <c r="AA44" s="58"/>
      <c r="AB44" s="58"/>
      <c r="AC44" s="55"/>
      <c r="AD44" s="59"/>
      <c r="AE44" s="59"/>
      <c r="AF44" s="12"/>
      <c r="AG44" s="58"/>
      <c r="AH44" s="58"/>
      <c r="AI44" s="12"/>
      <c r="AJ44" s="12"/>
    </row>
    <row r="45" spans="2:37" ht="19.5" customHeight="1"/>
    <row r="46" spans="2:37" ht="19.5" customHeight="1"/>
    <row r="47" spans="2:37" ht="19.5" customHeight="1"/>
  </sheetData>
  <mergeCells count="228">
    <mergeCell ref="D44:J44"/>
    <mergeCell ref="K43:X43"/>
    <mergeCell ref="K44:X44"/>
    <mergeCell ref="V37:X37"/>
    <mergeCell ref="AA36:AC36"/>
    <mergeCell ref="AD27:AE27"/>
    <mergeCell ref="D43:J43"/>
    <mergeCell ref="O29:S29"/>
    <mergeCell ref="T29:U29"/>
    <mergeCell ref="T27:U27"/>
    <mergeCell ref="M29:N29"/>
    <mergeCell ref="G32:G33"/>
    <mergeCell ref="O32:S33"/>
    <mergeCell ref="G35:L35"/>
    <mergeCell ref="T32:U33"/>
    <mergeCell ref="V32:V33"/>
    <mergeCell ref="Z32:Z33"/>
    <mergeCell ref="X39:X40"/>
    <mergeCell ref="B34:F34"/>
    <mergeCell ref="B32:F33"/>
    <mergeCell ref="B31:F31"/>
    <mergeCell ref="AC39:AC40"/>
    <mergeCell ref="M35:S35"/>
    <mergeCell ref="T35:U35"/>
    <mergeCell ref="E15:E16"/>
    <mergeCell ref="C15:C16"/>
    <mergeCell ref="AD15:AE15"/>
    <mergeCell ref="AA38:AC38"/>
    <mergeCell ref="AD16:AE16"/>
    <mergeCell ref="AD17:AE17"/>
    <mergeCell ref="H20:L20"/>
    <mergeCell ref="AD38:AF38"/>
    <mergeCell ref="AD39:AE40"/>
    <mergeCell ref="AF39:AF40"/>
    <mergeCell ref="AD20:AE20"/>
    <mergeCell ref="AD22:AE22"/>
    <mergeCell ref="AD21:AE21"/>
    <mergeCell ref="AD35:AF35"/>
    <mergeCell ref="AD32:AE33"/>
    <mergeCell ref="AD25:AE25"/>
    <mergeCell ref="AD24:AE24"/>
    <mergeCell ref="AD31:AE31"/>
    <mergeCell ref="AD26:AE26"/>
    <mergeCell ref="H19:L19"/>
    <mergeCell ref="T18:U18"/>
    <mergeCell ref="AA17:AB17"/>
    <mergeCell ref="AD18:AE18"/>
    <mergeCell ref="AA18:AB18"/>
    <mergeCell ref="B12:F14"/>
    <mergeCell ref="AA28:AB28"/>
    <mergeCell ref="AA39:AB40"/>
    <mergeCell ref="W32:W33"/>
    <mergeCell ref="AA29:AB29"/>
    <mergeCell ref="AA23:AB23"/>
    <mergeCell ref="AA24:AB24"/>
    <mergeCell ref="F15:F16"/>
    <mergeCell ref="B15:B16"/>
    <mergeCell ref="D15:D16"/>
    <mergeCell ref="AA26:AB26"/>
    <mergeCell ref="AA27:AB27"/>
    <mergeCell ref="AA19:AB19"/>
    <mergeCell ref="AA20:AB20"/>
    <mergeCell ref="AA35:AC35"/>
    <mergeCell ref="AA32:AB33"/>
    <mergeCell ref="AA37:AI37"/>
    <mergeCell ref="AG29:AH29"/>
    <mergeCell ref="AA25:AB25"/>
    <mergeCell ref="AG23:AH23"/>
    <mergeCell ref="AA16:AB16"/>
    <mergeCell ref="AA21:AB21"/>
    <mergeCell ref="AA22:AB22"/>
    <mergeCell ref="AG35:AH35"/>
    <mergeCell ref="AA31:AB31"/>
    <mergeCell ref="AD23:AE23"/>
    <mergeCell ref="AD28:AE28"/>
    <mergeCell ref="AD36:AF36"/>
    <mergeCell ref="AD29:AE29"/>
    <mergeCell ref="AJ27:AK27"/>
    <mergeCell ref="AJ25:AK25"/>
    <mergeCell ref="AJ26:AK26"/>
    <mergeCell ref="AG24:AH24"/>
    <mergeCell ref="AG25:AH25"/>
    <mergeCell ref="AG32:AH32"/>
    <mergeCell ref="AG33:AH33"/>
    <mergeCell ref="AJ24:AK24"/>
    <mergeCell ref="AI32:AI33"/>
    <mergeCell ref="AJ31:AK31"/>
    <mergeCell ref="AJ30:AK30"/>
    <mergeCell ref="AJ28:AK28"/>
    <mergeCell ref="AJ33:AK33"/>
    <mergeCell ref="AJ19:AK19"/>
    <mergeCell ref="AJ20:AK20"/>
    <mergeCell ref="AJ21:AK21"/>
    <mergeCell ref="AG21:AH21"/>
    <mergeCell ref="AG39:AH40"/>
    <mergeCell ref="AG38:AI38"/>
    <mergeCell ref="AI39:AI40"/>
    <mergeCell ref="AJ22:AK22"/>
    <mergeCell ref="AC32:AC33"/>
    <mergeCell ref="AG22:AH22"/>
    <mergeCell ref="AG36:AH36"/>
    <mergeCell ref="AG26:AH26"/>
    <mergeCell ref="AG27:AH27"/>
    <mergeCell ref="AG28:AH28"/>
    <mergeCell ref="AG31:AH31"/>
    <mergeCell ref="AG30:AH30"/>
    <mergeCell ref="AK5:AK6"/>
    <mergeCell ref="AF5:AF6"/>
    <mergeCell ref="AI9:AJ9"/>
    <mergeCell ref="AI10:AJ10"/>
    <mergeCell ref="AJ32:AK32"/>
    <mergeCell ref="AJ29:AK29"/>
    <mergeCell ref="AJ23:AK23"/>
    <mergeCell ref="AG15:AH15"/>
    <mergeCell ref="AG16:AH16"/>
    <mergeCell ref="AG17:AH17"/>
    <mergeCell ref="AF32:AF33"/>
    <mergeCell ref="AG18:AH18"/>
    <mergeCell ref="AJ15:AK15"/>
    <mergeCell ref="AJ16:AK16"/>
    <mergeCell ref="AJ17:AK17"/>
    <mergeCell ref="AJ18:AK18"/>
    <mergeCell ref="AG19:AH19"/>
    <mergeCell ref="AG20:AH20"/>
    <mergeCell ref="C5:G6"/>
    <mergeCell ref="H8:I8"/>
    <mergeCell ref="C8:G10"/>
    <mergeCell ref="H9:H10"/>
    <mergeCell ref="I9:I10"/>
    <mergeCell ref="J9:J10"/>
    <mergeCell ref="H5:W6"/>
    <mergeCell ref="L9:L10"/>
    <mergeCell ref="AB8:AB9"/>
    <mergeCell ref="R9:R10"/>
    <mergeCell ref="K8:L8"/>
    <mergeCell ref="M8:R8"/>
    <mergeCell ref="U9:U10"/>
    <mergeCell ref="K9:K10"/>
    <mergeCell ref="S8:U8"/>
    <mergeCell ref="AB5:AB6"/>
    <mergeCell ref="T9:T10"/>
    <mergeCell ref="N9:N10"/>
    <mergeCell ref="O9:O10"/>
    <mergeCell ref="S9:S10"/>
    <mergeCell ref="P9:P10"/>
    <mergeCell ref="Q9:Q10"/>
    <mergeCell ref="M9:M10"/>
    <mergeCell ref="G13:L14"/>
    <mergeCell ref="AA15:AB15"/>
    <mergeCell ref="G12:X12"/>
    <mergeCell ref="H16:L16"/>
    <mergeCell ref="H15:L15"/>
    <mergeCell ref="M16:N16"/>
    <mergeCell ref="M15:N15"/>
    <mergeCell ref="T13:V14"/>
    <mergeCell ref="O15:S15"/>
    <mergeCell ref="M13:S14"/>
    <mergeCell ref="Z12:AK12"/>
    <mergeCell ref="AI14:AK14"/>
    <mergeCell ref="AF14:AH14"/>
    <mergeCell ref="W14:X14"/>
    <mergeCell ref="Z13:AB14"/>
    <mergeCell ref="AC14:AE14"/>
    <mergeCell ref="AD19:AE19"/>
    <mergeCell ref="H23:L23"/>
    <mergeCell ref="H21:L21"/>
    <mergeCell ref="M20:N20"/>
    <mergeCell ref="O20:S20"/>
    <mergeCell ref="O21:S21"/>
    <mergeCell ref="H17:L17"/>
    <mergeCell ref="H18:L18"/>
    <mergeCell ref="O18:S18"/>
    <mergeCell ref="M17:N17"/>
    <mergeCell ref="M18:N18"/>
    <mergeCell ref="M19:N19"/>
    <mergeCell ref="O17:S17"/>
    <mergeCell ref="B1:AK2"/>
    <mergeCell ref="C3:AK4"/>
    <mergeCell ref="T31:U31"/>
    <mergeCell ref="M27:N27"/>
    <mergeCell ref="AA30:AB30"/>
    <mergeCell ref="AD30:AE30"/>
    <mergeCell ref="M30:N30"/>
    <mergeCell ref="T23:U23"/>
    <mergeCell ref="O27:S27"/>
    <mergeCell ref="O25:S25"/>
    <mergeCell ref="H29:L29"/>
    <mergeCell ref="M21:N21"/>
    <mergeCell ref="M22:N22"/>
    <mergeCell ref="M23:N23"/>
    <mergeCell ref="M24:N24"/>
    <mergeCell ref="H28:L28"/>
    <mergeCell ref="H26:L26"/>
    <mergeCell ref="M25:N25"/>
    <mergeCell ref="M28:N28"/>
    <mergeCell ref="M26:N26"/>
    <mergeCell ref="H27:L27"/>
    <mergeCell ref="H25:L25"/>
    <mergeCell ref="H24:L24"/>
    <mergeCell ref="H22:L22"/>
    <mergeCell ref="O26:S26"/>
    <mergeCell ref="T15:U15"/>
    <mergeCell ref="T16:U16"/>
    <mergeCell ref="T17:U17"/>
    <mergeCell ref="O28:S28"/>
    <mergeCell ref="T25:U25"/>
    <mergeCell ref="T22:U22"/>
    <mergeCell ref="T19:U19"/>
    <mergeCell ref="T20:U20"/>
    <mergeCell ref="T21:U21"/>
    <mergeCell ref="T24:U24"/>
    <mergeCell ref="O19:S19"/>
    <mergeCell ref="O22:S22"/>
    <mergeCell ref="O24:S24"/>
    <mergeCell ref="O23:S23"/>
    <mergeCell ref="T28:U28"/>
    <mergeCell ref="T26:U26"/>
    <mergeCell ref="O16:S16"/>
    <mergeCell ref="T30:U30"/>
    <mergeCell ref="V39:W40"/>
    <mergeCell ref="H32:L33"/>
    <mergeCell ref="H30:L30"/>
    <mergeCell ref="O30:S30"/>
    <mergeCell ref="M32:N33"/>
    <mergeCell ref="M31:N31"/>
    <mergeCell ref="H31:L31"/>
    <mergeCell ref="O31:S31"/>
    <mergeCell ref="V38:X38"/>
  </mergeCells>
  <phoneticPr fontId="2"/>
  <dataValidations count="7">
    <dataValidation type="whole" imeMode="off" allowBlank="1" showErrorMessage="1" errorTitle="入力エラー" error="0～9で入力して下さい。" sqref="H9:U10">
      <formula1>0</formula1>
      <formula2>9</formula2>
    </dataValidation>
    <dataValidation type="whole" imeMode="off" allowBlank="1" showErrorMessage="1" errorTitle="入力エラー" error="0～99を入力して下さい。" sqref="AB5:AB6">
      <formula1>0</formula1>
      <formula2>9999</formula2>
    </dataValidation>
    <dataValidation type="whole" imeMode="off" allowBlank="1" showErrorMessage="1" errorTitle="入力エラー" error="1か2を入力して下さい。" sqref="AK5:AK6 AB8:AB9 AF5:AF6">
      <formula1>1</formula1>
      <formula2>2</formula2>
    </dataValidation>
    <dataValidation type="whole" imeMode="halfAlpha" allowBlank="1" showErrorMessage="1" errorTitle="入力エラー" error="1～12を入力して下さい。" sqref="E28:E30">
      <formula1>1</formula1>
      <formula2>12</formula2>
    </dataValidation>
    <dataValidation type="whole" imeMode="off" operator="greaterThanOrEqual" allowBlank="1" showErrorMessage="1" errorTitle="入力エラー" error="0以上の値を入力して下さい。" prompt="整数入力" sqref="G16:V27 Z16:AE27 AI16:AK27">
      <formula1>0</formula1>
    </dataValidation>
    <dataValidation type="whole" imeMode="off" operator="greaterThan" allowBlank="1" showErrorMessage="1" prompt="整数入力" sqref="G28:M31 N28:N29 N31 U28:U29 U31 V28:V31 O28:T31 AI28:AK31 Z28:AE31">
      <formula1>-9999999999999990000</formula1>
    </dataValidation>
    <dataValidation imeMode="off" allowBlank="1" showInputMessage="1" showErrorMessage="1" sqref="AI9:AJ10"/>
  </dataValidations>
  <pageMargins left="0.39370078740157483" right="0.39370078740157483" top="0.39370078740157483" bottom="0.19685039370078741" header="0.35433070866141736" footer="0.27559055118110237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"/>
    </sheetView>
  </sheetViews>
  <sheetFormatPr defaultRowHeight="13.5"/>
  <cols>
    <col min="1" max="1" width="12.625" customWidth="1"/>
  </cols>
  <sheetData>
    <row r="1" spans="1:3">
      <c r="A1" s="66" t="s">
        <v>63</v>
      </c>
    </row>
    <row r="3" spans="1:3">
      <c r="B3" s="64">
        <v>42826</v>
      </c>
    </row>
    <row r="4" spans="1:3" ht="21.75" customHeight="1">
      <c r="A4" s="61" t="s">
        <v>60</v>
      </c>
      <c r="B4" s="62" t="s">
        <v>61</v>
      </c>
      <c r="C4" s="63" t="s">
        <v>62</v>
      </c>
    </row>
    <row r="5" spans="1:3" ht="21.75" customHeight="1">
      <c r="A5" s="67"/>
      <c r="B5" s="68"/>
      <c r="C5" s="65">
        <f>DATEDIF(B5,$B$3,"y")</f>
        <v>117</v>
      </c>
    </row>
    <row r="6" spans="1:3" ht="21.75" customHeight="1">
      <c r="A6" s="67"/>
      <c r="B6" s="68"/>
      <c r="C6" s="65">
        <f t="shared" ref="C6:C14" si="0">DATEDIF(B6,$B$3,"y")</f>
        <v>117</v>
      </c>
    </row>
    <row r="7" spans="1:3" ht="21.75" customHeight="1">
      <c r="A7" s="67"/>
      <c r="B7" s="68"/>
      <c r="C7" s="65">
        <f t="shared" si="0"/>
        <v>117</v>
      </c>
    </row>
    <row r="8" spans="1:3" ht="21.75" customHeight="1">
      <c r="A8" s="67"/>
      <c r="B8" s="68"/>
      <c r="C8" s="65">
        <f t="shared" si="0"/>
        <v>117</v>
      </c>
    </row>
    <row r="9" spans="1:3" ht="21.75" customHeight="1">
      <c r="A9" s="67"/>
      <c r="B9" s="68"/>
      <c r="C9" s="65">
        <f t="shared" si="0"/>
        <v>117</v>
      </c>
    </row>
    <row r="10" spans="1:3" ht="21.75" customHeight="1">
      <c r="A10" s="67"/>
      <c r="B10" s="68"/>
      <c r="C10" s="65">
        <f t="shared" si="0"/>
        <v>117</v>
      </c>
    </row>
    <row r="11" spans="1:3" ht="21.75" customHeight="1">
      <c r="A11" s="67"/>
      <c r="B11" s="68"/>
      <c r="C11" s="65">
        <f t="shared" si="0"/>
        <v>117</v>
      </c>
    </row>
    <row r="12" spans="1:3" ht="21.75" customHeight="1">
      <c r="A12" s="67"/>
      <c r="B12" s="68"/>
      <c r="C12" s="65">
        <f t="shared" si="0"/>
        <v>117</v>
      </c>
    </row>
    <row r="13" spans="1:3" ht="21.75" customHeight="1">
      <c r="A13" s="67"/>
      <c r="B13" s="68"/>
      <c r="C13" s="65">
        <f t="shared" si="0"/>
        <v>117</v>
      </c>
    </row>
    <row r="14" spans="1:3" ht="21.75" customHeight="1">
      <c r="A14" s="67"/>
      <c r="B14" s="68"/>
      <c r="C14" s="65">
        <f t="shared" si="0"/>
        <v>117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平成29年度</vt:lpstr>
      <vt:lpstr>雇用保険料免除高年齢労働者</vt:lpstr>
      <vt:lpstr>平成29年度!Print_Area</vt:lpstr>
    </vt:vector>
  </TitlesOfParts>
  <Company>東京都労働保険協会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東京都労働保険協会</dc:creator>
  <cp:lastModifiedBy>伊藤 水希</cp:lastModifiedBy>
  <cp:lastPrinted>2018-03-19T00:10:49Z</cp:lastPrinted>
  <dcterms:created xsi:type="dcterms:W3CDTF">2006-04-01T00:12:45Z</dcterms:created>
  <dcterms:modified xsi:type="dcterms:W3CDTF">2018-03-26T04:05:44Z</dcterms:modified>
</cp:coreProperties>
</file>